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ifica dupli" sheetId="1" r:id="rId1"/>
    <sheet name="genovadupli09" sheetId="2" r:id="rId2"/>
  </sheets>
  <definedNames/>
  <calcPr fullCalcOnLoad="1"/>
</workbook>
</file>

<file path=xl/sharedStrings.xml><?xml version="1.0" encoding="utf-8"?>
<sst xmlns="http://schemas.openxmlformats.org/spreadsheetml/2006/main" count="42" uniqueCount="18">
  <si>
    <t>CLASSIFICA A PUNTI</t>
  </si>
  <si>
    <t>CLASSIFICA IN PERCENTUALE</t>
  </si>
  <si>
    <t>Romano Ermanno</t>
  </si>
  <si>
    <t>D'Alì Alessio</t>
  </si>
  <si>
    <t>Leri Christian</t>
  </si>
  <si>
    <t>Giambrone Maurizio</t>
  </si>
  <si>
    <t>Cogliolo Lucia</t>
  </si>
  <si>
    <t>Ghilotti Diego</t>
  </si>
  <si>
    <t xml:space="preserve">Scarpulla Daniela </t>
  </si>
  <si>
    <t>Lanzavecchia Pierdante</t>
  </si>
  <si>
    <t>Morocutti Maurizio</t>
  </si>
  <si>
    <t>Lavoratorini Rossana</t>
  </si>
  <si>
    <t>Lupi Roberto</t>
  </si>
  <si>
    <t>Cozzolino Carmela</t>
  </si>
  <si>
    <t>NOME</t>
  </si>
  <si>
    <t>CLAS</t>
  </si>
  <si>
    <t>tot</t>
  </si>
  <si>
    <t>TOP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</si>
</sst>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3" xfId="0" applyBorder="1" applyAlignment="1">
      <alignment/>
    </xf>
    <xf numFmtId="164" fontId="5" fillId="0" borderId="3" xfId="0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0" fillId="0" borderId="3" xfId="0" applyNumberFormat="1" applyBorder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3" xfId="0" applyNumberForma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2" sqref="E2"/>
    </sheetView>
  </sheetViews>
  <sheetFormatPr defaultColWidth="12.57421875" defaultRowHeight="12.75"/>
  <cols>
    <col min="1" max="1" width="11.57421875" style="0" customWidth="1"/>
    <col min="2" max="2" width="25.28125" style="0" customWidth="1"/>
    <col min="3" max="4" width="11.57421875" style="0" customWidth="1"/>
    <col min="5" max="5" width="25.421875" style="0" customWidth="1"/>
    <col min="6" max="16384" width="11.57421875" style="0" customWidth="1"/>
  </cols>
  <sheetData>
    <row r="1" spans="2:5" ht="12.75">
      <c r="B1" t="s">
        <v>0</v>
      </c>
      <c r="E1" t="s">
        <v>1</v>
      </c>
    </row>
    <row r="2" spans="1:5" ht="15">
      <c r="A2" s="1">
        <v>851</v>
      </c>
      <c r="B2" s="2" t="s">
        <v>2</v>
      </c>
      <c r="D2" s="1">
        <v>1375</v>
      </c>
      <c r="E2" s="2" t="s">
        <v>2</v>
      </c>
    </row>
    <row r="3" spans="1:5" ht="15">
      <c r="A3" s="1">
        <v>813</v>
      </c>
      <c r="B3" s="2" t="s">
        <v>3</v>
      </c>
      <c r="D3" s="1">
        <v>1281</v>
      </c>
      <c r="E3" s="2" t="s">
        <v>3</v>
      </c>
    </row>
    <row r="4" spans="1:5" ht="15">
      <c r="A4" s="1">
        <v>792</v>
      </c>
      <c r="B4" s="2" t="s">
        <v>4</v>
      </c>
      <c r="D4" s="1">
        <v>1277</v>
      </c>
      <c r="E4" s="2" t="s">
        <v>5</v>
      </c>
    </row>
    <row r="5" spans="1:5" ht="15">
      <c r="A5" s="1">
        <v>787</v>
      </c>
      <c r="B5" s="2" t="s">
        <v>5</v>
      </c>
      <c r="D5" s="1">
        <v>1205</v>
      </c>
      <c r="E5" s="2" t="s">
        <v>4</v>
      </c>
    </row>
    <row r="6" spans="1:5" ht="15">
      <c r="A6" s="1">
        <v>758</v>
      </c>
      <c r="B6" s="2" t="s">
        <v>6</v>
      </c>
      <c r="D6" s="1">
        <v>1164</v>
      </c>
      <c r="E6" s="2" t="s">
        <v>7</v>
      </c>
    </row>
    <row r="7" spans="1:5" ht="15">
      <c r="A7" s="1">
        <v>676</v>
      </c>
      <c r="B7" s="2" t="s">
        <v>7</v>
      </c>
      <c r="D7" s="1">
        <v>1133</v>
      </c>
      <c r="E7" s="2" t="s">
        <v>8</v>
      </c>
    </row>
    <row r="8" spans="1:5" ht="15">
      <c r="A8" s="1">
        <v>670</v>
      </c>
      <c r="B8" s="2" t="s">
        <v>9</v>
      </c>
      <c r="D8" s="1">
        <v>1113</v>
      </c>
      <c r="E8" s="2" t="s">
        <v>6</v>
      </c>
    </row>
    <row r="9" spans="1:5" ht="15">
      <c r="A9" s="1">
        <v>652</v>
      </c>
      <c r="B9" s="2" t="s">
        <v>10</v>
      </c>
      <c r="D9" s="1">
        <v>1102</v>
      </c>
      <c r="E9" s="2" t="s">
        <v>9</v>
      </c>
    </row>
    <row r="10" spans="1:5" ht="15">
      <c r="A10" s="1">
        <v>640</v>
      </c>
      <c r="B10" s="2" t="s">
        <v>8</v>
      </c>
      <c r="D10" s="1">
        <v>1068</v>
      </c>
      <c r="E10" s="2" t="s">
        <v>10</v>
      </c>
    </row>
    <row r="11" spans="1:5" ht="15">
      <c r="A11" s="1">
        <v>610</v>
      </c>
      <c r="B11" s="3" t="s">
        <v>11</v>
      </c>
      <c r="D11" s="1">
        <v>1045</v>
      </c>
      <c r="E11" s="2" t="s">
        <v>12</v>
      </c>
    </row>
    <row r="12" spans="1:5" ht="15">
      <c r="A12" s="1">
        <v>603</v>
      </c>
      <c r="B12" s="2" t="s">
        <v>12</v>
      </c>
      <c r="D12" s="1">
        <v>988</v>
      </c>
      <c r="E12" s="3" t="s">
        <v>11</v>
      </c>
    </row>
    <row r="13" spans="1:5" ht="15">
      <c r="A13" s="1">
        <v>564</v>
      </c>
      <c r="B13" s="3" t="s">
        <v>13</v>
      </c>
      <c r="D13" s="1">
        <v>947</v>
      </c>
      <c r="E13" s="3" t="s">
        <v>13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S1">
      <selection activeCell="U27" sqref="U27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32.28125" style="3" customWidth="1"/>
    <col min="4" max="4" width="10.8515625" style="3" customWidth="1"/>
    <col min="5" max="7" width="5.00390625" style="0" customWidth="1"/>
    <col min="8" max="8" width="8.00390625" style="0" customWidth="1"/>
    <col min="9" max="9" width="5.00390625" style="0" customWidth="1"/>
    <col min="10" max="10" width="6.57421875" style="0" customWidth="1"/>
    <col min="11" max="13" width="5.00390625" style="0" customWidth="1"/>
    <col min="14" max="14" width="6.00390625" style="0" customWidth="1"/>
    <col min="15" max="25" width="5.00390625" style="0" customWidth="1"/>
    <col min="26" max="26" width="7.28125" style="0" customWidth="1"/>
    <col min="27" max="32" width="5.00390625" style="0" customWidth="1"/>
    <col min="33" max="33" width="6.7109375" style="0" customWidth="1"/>
    <col min="34" max="34" width="5.00390625" style="0" customWidth="1"/>
    <col min="35" max="35" width="5.8515625" style="0" customWidth="1"/>
  </cols>
  <sheetData>
    <row r="1" spans="3:36" s="4" customFormat="1" ht="19.5">
      <c r="C1" s="4" t="s">
        <v>14</v>
      </c>
      <c r="D1" s="4" t="s">
        <v>15</v>
      </c>
      <c r="E1" s="5">
        <v>1</v>
      </c>
      <c r="F1" s="6">
        <v>1</v>
      </c>
      <c r="G1" s="7">
        <v>2</v>
      </c>
      <c r="H1" s="8">
        <v>2</v>
      </c>
      <c r="I1" s="7">
        <v>3</v>
      </c>
      <c r="J1" s="8">
        <v>3</v>
      </c>
      <c r="K1" s="7">
        <v>4</v>
      </c>
      <c r="L1" s="8">
        <v>4</v>
      </c>
      <c r="M1" s="7">
        <v>5</v>
      </c>
      <c r="N1" s="8">
        <v>5</v>
      </c>
      <c r="O1" s="7">
        <v>6</v>
      </c>
      <c r="P1" s="8">
        <v>6</v>
      </c>
      <c r="Q1" s="7">
        <v>7</v>
      </c>
      <c r="R1" s="8">
        <v>7</v>
      </c>
      <c r="S1" s="7">
        <v>8</v>
      </c>
      <c r="T1" s="8">
        <v>8</v>
      </c>
      <c r="U1" s="7">
        <v>9</v>
      </c>
      <c r="V1" s="8">
        <v>9</v>
      </c>
      <c r="W1" s="7">
        <v>10</v>
      </c>
      <c r="X1" s="8">
        <v>10</v>
      </c>
      <c r="Y1" s="7">
        <v>11</v>
      </c>
      <c r="Z1" s="8">
        <v>11</v>
      </c>
      <c r="AA1" s="7">
        <v>12</v>
      </c>
      <c r="AB1" s="8">
        <v>12</v>
      </c>
      <c r="AC1" s="7">
        <v>13</v>
      </c>
      <c r="AD1" s="8">
        <v>13</v>
      </c>
      <c r="AE1" s="7">
        <v>14</v>
      </c>
      <c r="AF1" s="8">
        <v>14</v>
      </c>
      <c r="AG1" s="7">
        <v>15</v>
      </c>
      <c r="AH1" s="9">
        <v>15</v>
      </c>
      <c r="AJ1" s="4" t="s">
        <v>16</v>
      </c>
    </row>
    <row r="2" spans="1:37" ht="15" customHeight="1">
      <c r="A2">
        <v>1</v>
      </c>
      <c r="B2">
        <v>1</v>
      </c>
      <c r="C2" s="2" t="s">
        <v>3</v>
      </c>
      <c r="D2" s="1">
        <f>SUM(E2+G2+I2+K2+M2+O2+Q2+S2+U2+W2+Y2+AA2+AC2+AE2+AG2)</f>
        <v>813</v>
      </c>
      <c r="E2" s="10">
        <v>36</v>
      </c>
      <c r="F2" s="11">
        <f>E2*100/$E$15</f>
        <v>100</v>
      </c>
      <c r="G2" s="10">
        <v>102</v>
      </c>
      <c r="H2" s="12">
        <f>G2*100/$G$15</f>
        <v>100</v>
      </c>
      <c r="I2" s="10">
        <v>81</v>
      </c>
      <c r="J2" s="13">
        <f>I2*100/$I$15</f>
        <v>88.04347826086956</v>
      </c>
      <c r="K2" s="14">
        <v>58</v>
      </c>
      <c r="L2" s="13">
        <f>K2*100/$K$15</f>
        <v>79.45205479452055</v>
      </c>
      <c r="M2" s="14">
        <v>74</v>
      </c>
      <c r="N2" s="12">
        <f>M2*100/$M$15</f>
        <v>100</v>
      </c>
      <c r="O2" s="14">
        <v>51</v>
      </c>
      <c r="P2" s="12">
        <f>O2*100/$O$15</f>
        <v>100</v>
      </c>
      <c r="Q2" s="14">
        <v>42</v>
      </c>
      <c r="R2" s="13">
        <f>Q2*100/Q$15</f>
        <v>50</v>
      </c>
      <c r="S2" s="14">
        <v>106</v>
      </c>
      <c r="T2" s="12">
        <f>S2*100/$S$15</f>
        <v>100</v>
      </c>
      <c r="U2" s="14">
        <v>36</v>
      </c>
      <c r="V2" s="13">
        <f>U2*100/$U$15</f>
        <v>92.3076923076923</v>
      </c>
      <c r="W2" s="14">
        <v>39</v>
      </c>
      <c r="X2" s="13">
        <f>W2*100/$W$15</f>
        <v>100</v>
      </c>
      <c r="Y2" s="14">
        <v>29</v>
      </c>
      <c r="Z2" s="13">
        <f>Y2*100/$Y$15</f>
        <v>80.55555555555556</v>
      </c>
      <c r="AA2" s="14">
        <v>44</v>
      </c>
      <c r="AB2" s="13">
        <f>AA2*100/$AA$15</f>
        <v>97.77777777777777</v>
      </c>
      <c r="AC2" s="14">
        <v>76</v>
      </c>
      <c r="AD2" s="12">
        <f>AC2*100/$AC$15</f>
        <v>100</v>
      </c>
      <c r="AE2" s="14">
        <v>39</v>
      </c>
      <c r="AF2" s="13">
        <f>AE2*100/$AE$15</f>
        <v>92.85714285714286</v>
      </c>
      <c r="AG2" s="14">
        <v>0</v>
      </c>
      <c r="AH2" s="15">
        <f>AG2*100/$AG$15</f>
        <v>0</v>
      </c>
      <c r="AJ2" s="16">
        <f>+F2+H2+J2+L2+N2+P2+R2+T2+V2+X2+Z2+AB2+AD2+AF2+AH2</f>
        <v>1280.9937015535586</v>
      </c>
      <c r="AK2">
        <v>2</v>
      </c>
    </row>
    <row r="3" spans="1:37" ht="15" customHeight="1">
      <c r="A3">
        <v>2</v>
      </c>
      <c r="B3">
        <v>2</v>
      </c>
      <c r="C3" s="2" t="s">
        <v>6</v>
      </c>
      <c r="D3" s="1">
        <f>SUM(E3+G3+I3+K3+M3+O3+Q3+S3+U3+W3+Y3+AA3+AC3+AE3+AG3)</f>
        <v>758</v>
      </c>
      <c r="E3" s="10">
        <v>36</v>
      </c>
      <c r="F3" s="11">
        <f>E3*100/$E$15</f>
        <v>100</v>
      </c>
      <c r="G3" s="10">
        <v>102</v>
      </c>
      <c r="H3" s="12">
        <f>G3*100/$G$15</f>
        <v>100</v>
      </c>
      <c r="I3" s="10">
        <v>92</v>
      </c>
      <c r="J3" s="13">
        <f>I3*100/$I$15</f>
        <v>100</v>
      </c>
      <c r="K3" s="14">
        <v>52</v>
      </c>
      <c r="L3" s="13">
        <f>K3*100/$K$15</f>
        <v>71.23287671232876</v>
      </c>
      <c r="M3" s="14">
        <v>36</v>
      </c>
      <c r="N3" s="12">
        <f>M3*100/$M$15</f>
        <v>48.648648648648646</v>
      </c>
      <c r="O3" s="14">
        <v>51</v>
      </c>
      <c r="P3" s="12">
        <f>O3*100/$O$15</f>
        <v>100</v>
      </c>
      <c r="Q3" s="14">
        <v>84</v>
      </c>
      <c r="R3" s="13">
        <f>Q3*100/Q$15</f>
        <v>100</v>
      </c>
      <c r="S3" s="14">
        <v>106</v>
      </c>
      <c r="T3" s="12">
        <f>S3*100/$S$15</f>
        <v>100</v>
      </c>
      <c r="U3" s="14">
        <v>0</v>
      </c>
      <c r="V3" s="13">
        <f>U3*100/$U$15</f>
        <v>0</v>
      </c>
      <c r="W3" s="14">
        <v>39</v>
      </c>
      <c r="X3" s="13">
        <f>W3*100/$W$15</f>
        <v>100</v>
      </c>
      <c r="Y3" s="14">
        <v>0</v>
      </c>
      <c r="Z3" s="13">
        <f>Y3*100/$Y$15</f>
        <v>0</v>
      </c>
      <c r="AA3" s="14">
        <v>45</v>
      </c>
      <c r="AB3" s="13">
        <f>AA3*100/$AA$15</f>
        <v>100</v>
      </c>
      <c r="AC3" s="14">
        <v>76</v>
      </c>
      <c r="AD3" s="12">
        <f>AC3*100/$AC$15</f>
        <v>100</v>
      </c>
      <c r="AE3" s="14">
        <v>39</v>
      </c>
      <c r="AF3" s="13">
        <f>AE3*100/$AE$15</f>
        <v>92.85714285714286</v>
      </c>
      <c r="AG3" s="14">
        <v>0</v>
      </c>
      <c r="AH3" s="15">
        <f>AG3*100/$AG$15</f>
        <v>0</v>
      </c>
      <c r="AJ3" s="16">
        <f>+F3+H3+J3+L3+N3+P3+R3+T3+V3+X3+Z3+AB3+AD3+AF3+AH3</f>
        <v>1112.7386682181202</v>
      </c>
      <c r="AK3">
        <v>7</v>
      </c>
    </row>
    <row r="4" spans="1:37" ht="15" customHeight="1">
      <c r="A4">
        <v>3</v>
      </c>
      <c r="B4">
        <v>3</v>
      </c>
      <c r="C4" s="2" t="s">
        <v>13</v>
      </c>
      <c r="D4" s="1">
        <f>SUM(E4+G4+I4+K4+M4+O4+Q4+S4+U4+W4+Y4+AA4+AC4+AE4+AG4)</f>
        <v>564</v>
      </c>
      <c r="E4" s="10">
        <v>36</v>
      </c>
      <c r="F4" s="11">
        <f>E4*100/$E$15</f>
        <v>100</v>
      </c>
      <c r="G4" s="10">
        <v>76</v>
      </c>
      <c r="H4" s="12">
        <f>G4*100/$G$15</f>
        <v>74.50980392156863</v>
      </c>
      <c r="I4" s="10">
        <v>55</v>
      </c>
      <c r="J4" s="13">
        <f>I4*100/$I$15</f>
        <v>59.78260869565217</v>
      </c>
      <c r="K4" s="17">
        <v>52</v>
      </c>
      <c r="L4" s="13">
        <f>K4*100/$K$15</f>
        <v>71.23287671232876</v>
      </c>
      <c r="M4" s="14">
        <v>74</v>
      </c>
      <c r="N4" s="12">
        <f>M4*100/$M$15</f>
        <v>100</v>
      </c>
      <c r="O4" s="14">
        <v>0</v>
      </c>
      <c r="P4" s="12">
        <f>O4*100/$O$15</f>
        <v>0</v>
      </c>
      <c r="Q4" s="14">
        <v>0</v>
      </c>
      <c r="R4" s="13">
        <f>Q4*100/Q$15</f>
        <v>0</v>
      </c>
      <c r="S4" s="14">
        <v>106</v>
      </c>
      <c r="T4" s="12">
        <f>S4*100/$S$15</f>
        <v>100</v>
      </c>
      <c r="U4" s="14">
        <v>33</v>
      </c>
      <c r="V4" s="13">
        <f>U4*100/$U$15</f>
        <v>84.61538461538461</v>
      </c>
      <c r="W4" s="14">
        <v>25</v>
      </c>
      <c r="X4" s="13">
        <f>W4*100/$W$15</f>
        <v>64.1025641025641</v>
      </c>
      <c r="Y4" s="14">
        <v>36</v>
      </c>
      <c r="Z4" s="13">
        <f>Y4*100/$Y$15</f>
        <v>100</v>
      </c>
      <c r="AA4" s="14">
        <v>0</v>
      </c>
      <c r="AB4" s="13">
        <f>AA4*100/$AA$15</f>
        <v>0</v>
      </c>
      <c r="AC4" s="14">
        <v>0</v>
      </c>
      <c r="AD4" s="12">
        <f>AC4*100/$AC$15</f>
        <v>0</v>
      </c>
      <c r="AE4" s="14">
        <v>39</v>
      </c>
      <c r="AF4" s="13">
        <f>AE4*100/$AE$15</f>
        <v>92.85714285714286</v>
      </c>
      <c r="AG4" s="14">
        <v>32</v>
      </c>
      <c r="AH4" s="15">
        <f>AG4*100/$AG$15</f>
        <v>100</v>
      </c>
      <c r="AJ4" s="16">
        <f>+F4+H4+J4+L4+N4+P4+R4+T4+V4+X4+Z4+AB4+AD4+AF4+AH4</f>
        <v>947.1003809046412</v>
      </c>
      <c r="AK4">
        <v>12</v>
      </c>
    </row>
    <row r="5" spans="1:37" ht="15" customHeight="1">
      <c r="A5">
        <v>4</v>
      </c>
      <c r="B5">
        <v>4</v>
      </c>
      <c r="C5" s="2" t="s">
        <v>7</v>
      </c>
      <c r="D5" s="1">
        <f>SUM(E5+G5+I5+K5+M5+O5+Q5+S5+U5+W5+Y5+AA5+AC5+AE5+AG5)</f>
        <v>676</v>
      </c>
      <c r="E5" s="10">
        <v>36</v>
      </c>
      <c r="F5" s="11">
        <f>E5*100/$E$15</f>
        <v>100</v>
      </c>
      <c r="G5" s="10">
        <v>102</v>
      </c>
      <c r="H5" s="12">
        <f>G5*100/$G$15</f>
        <v>100</v>
      </c>
      <c r="I5" s="10">
        <v>0</v>
      </c>
      <c r="J5" s="13">
        <f>I5*100/$I$15</f>
        <v>0</v>
      </c>
      <c r="K5" s="14">
        <v>52</v>
      </c>
      <c r="L5" s="13">
        <f>K5*100/$K$15</f>
        <v>71.23287671232876</v>
      </c>
      <c r="M5" s="14">
        <v>74</v>
      </c>
      <c r="N5" s="12">
        <f>M5*100/$M$15</f>
        <v>100</v>
      </c>
      <c r="O5" s="14">
        <v>46</v>
      </c>
      <c r="P5" s="12">
        <f>O5*100/$O$15</f>
        <v>90.19607843137256</v>
      </c>
      <c r="Q5" s="14">
        <v>44</v>
      </c>
      <c r="R5" s="13">
        <f>Q5*100/Q$15</f>
        <v>52.38095238095238</v>
      </c>
      <c r="S5" s="14">
        <v>51</v>
      </c>
      <c r="T5" s="12">
        <f>S5*100/$S$15</f>
        <v>48.113207547169814</v>
      </c>
      <c r="U5" s="14">
        <v>36</v>
      </c>
      <c r="V5" s="13">
        <f>U5*100/$U$15</f>
        <v>92.3076923076923</v>
      </c>
      <c r="W5" s="14">
        <v>39</v>
      </c>
      <c r="X5" s="13">
        <f>W5*100/$W$15</f>
        <v>100</v>
      </c>
      <c r="Y5" s="14">
        <v>24</v>
      </c>
      <c r="Z5" s="13">
        <f>Y5*100/$Y$15</f>
        <v>66.66666666666667</v>
      </c>
      <c r="AA5" s="14">
        <v>44</v>
      </c>
      <c r="AB5" s="13">
        <f>AA5*100/$AA$15</f>
        <v>97.77777777777777</v>
      </c>
      <c r="AC5" s="14">
        <v>74</v>
      </c>
      <c r="AD5" s="12">
        <f>AC5*100/$AC$15</f>
        <v>97.36842105263158</v>
      </c>
      <c r="AE5" s="14">
        <v>28</v>
      </c>
      <c r="AF5" s="13">
        <f>AE5*100/$AE$15</f>
        <v>66.66666666666667</v>
      </c>
      <c r="AG5" s="14">
        <v>26</v>
      </c>
      <c r="AH5" s="15">
        <f>AG5*100/$AG$15</f>
        <v>81.25</v>
      </c>
      <c r="AJ5" s="16">
        <f>+F5+H5+J5+L5+N5+P5+R5+T5+V5+X5+Z5+AB5+AD5+AF5+AH5</f>
        <v>1163.9603395432584</v>
      </c>
      <c r="AK5">
        <v>5</v>
      </c>
    </row>
    <row r="6" spans="1:37" ht="15" customHeight="1">
      <c r="A6">
        <v>5</v>
      </c>
      <c r="B6">
        <v>5</v>
      </c>
      <c r="C6" s="2" t="s">
        <v>5</v>
      </c>
      <c r="D6" s="1">
        <f>SUM(E6+G6+I6+K6+M6+O6+Q6+S6+U6+W6+Y6+AA6+AC6+AE6+AG6)</f>
        <v>787</v>
      </c>
      <c r="E6" s="10">
        <v>36</v>
      </c>
      <c r="F6" s="11">
        <f>E6*100/$E$15</f>
        <v>100</v>
      </c>
      <c r="G6" s="10">
        <v>67</v>
      </c>
      <c r="H6" s="12">
        <f>G6*100/$G$15</f>
        <v>65.68627450980392</v>
      </c>
      <c r="I6" s="10">
        <v>50</v>
      </c>
      <c r="J6" s="13">
        <f>I6*100/$I$15</f>
        <v>54.34782608695652</v>
      </c>
      <c r="K6" s="14">
        <v>52</v>
      </c>
      <c r="L6" s="13">
        <f>K6*100/$K$15</f>
        <v>71.23287671232876</v>
      </c>
      <c r="M6" s="14">
        <v>74</v>
      </c>
      <c r="N6" s="12">
        <f>M6*100/$M$15</f>
        <v>100</v>
      </c>
      <c r="O6" s="14">
        <v>51</v>
      </c>
      <c r="P6" s="12">
        <f>O6*100/$O$15</f>
        <v>100</v>
      </c>
      <c r="Q6" s="14">
        <v>84</v>
      </c>
      <c r="R6" s="13">
        <f>Q6*100/Q$15</f>
        <v>100</v>
      </c>
      <c r="S6" s="14">
        <v>106</v>
      </c>
      <c r="T6" s="12">
        <f>S6*100/$S$15</f>
        <v>100</v>
      </c>
      <c r="U6" s="14">
        <v>38</v>
      </c>
      <c r="V6" s="13">
        <f>U6*100/$U$15</f>
        <v>97.43589743589743</v>
      </c>
      <c r="W6" s="14">
        <v>38</v>
      </c>
      <c r="X6" s="13">
        <f>W6*100/$W$15</f>
        <v>97.43589743589743</v>
      </c>
      <c r="Y6" s="14">
        <v>0</v>
      </c>
      <c r="Z6" s="13">
        <f>Y6*100/$Y$15</f>
        <v>0</v>
      </c>
      <c r="AA6" s="14">
        <v>44</v>
      </c>
      <c r="AB6" s="13">
        <f>AA6*100/$AA$15</f>
        <v>97.77777777777777</v>
      </c>
      <c r="AC6" s="14">
        <v>76</v>
      </c>
      <c r="AD6" s="12">
        <f>AC6*100/$AC$15</f>
        <v>100</v>
      </c>
      <c r="AE6" s="14">
        <v>39</v>
      </c>
      <c r="AF6" s="13">
        <f>AE6*100/$AE$15</f>
        <v>92.85714285714286</v>
      </c>
      <c r="AG6" s="14">
        <v>32</v>
      </c>
      <c r="AH6" s="15">
        <f>AG6*100/$AG$15</f>
        <v>100</v>
      </c>
      <c r="AJ6" s="16">
        <f>+F6+H6+J6+L6+N6+P6+R6+T6+V6+X6+Z6+AB6+AD6+AF6+AH6</f>
        <v>1276.773692815805</v>
      </c>
      <c r="AK6">
        <v>3</v>
      </c>
    </row>
    <row r="7" spans="1:37" ht="15" customHeight="1">
      <c r="A7">
        <v>6</v>
      </c>
      <c r="B7">
        <v>6</v>
      </c>
      <c r="C7" s="2" t="s">
        <v>9</v>
      </c>
      <c r="D7" s="1">
        <f>SUM(E7+G7+I7+K7+M7+O7+Q7+S7+U7+W7+Y7+AA7+AC7+AE7+AG7)</f>
        <v>670</v>
      </c>
      <c r="E7" s="10">
        <v>36</v>
      </c>
      <c r="F7" s="11">
        <f>E7*100/$E$15</f>
        <v>100</v>
      </c>
      <c r="G7" s="10">
        <v>92</v>
      </c>
      <c r="H7" s="12">
        <f>G7*100/$G$15</f>
        <v>90.19607843137256</v>
      </c>
      <c r="I7" s="10">
        <v>36</v>
      </c>
      <c r="J7" s="13">
        <f>I7*100/$I$15</f>
        <v>39.130434782608695</v>
      </c>
      <c r="K7" s="14">
        <v>0</v>
      </c>
      <c r="L7" s="13">
        <f>K7*100/$K$15</f>
        <v>0</v>
      </c>
      <c r="M7" s="14">
        <v>74</v>
      </c>
      <c r="N7" s="12">
        <f>M7*100/$M$15</f>
        <v>100</v>
      </c>
      <c r="O7" s="14">
        <v>37</v>
      </c>
      <c r="P7" s="12">
        <f>O7*100/$O$15</f>
        <v>72.54901960784314</v>
      </c>
      <c r="Q7" s="14">
        <v>84</v>
      </c>
      <c r="R7" s="13">
        <f>Q7*100/Q$15</f>
        <v>100</v>
      </c>
      <c r="S7" s="14">
        <v>106</v>
      </c>
      <c r="T7" s="12">
        <f>S7*100/$S$15</f>
        <v>100</v>
      </c>
      <c r="U7" s="14">
        <v>36</v>
      </c>
      <c r="V7" s="13">
        <f>U7*100/$U$15</f>
        <v>92.3076923076923</v>
      </c>
      <c r="W7" s="14">
        <v>30</v>
      </c>
      <c r="X7" s="13">
        <f>W7*100/$W$15</f>
        <v>76.92307692307692</v>
      </c>
      <c r="Y7" s="14">
        <v>20</v>
      </c>
      <c r="Z7" s="13">
        <f>Y7*100/$Y$15</f>
        <v>55.55555555555556</v>
      </c>
      <c r="AA7" s="14">
        <v>27</v>
      </c>
      <c r="AB7" s="13">
        <f>AA7*100/$AA$15</f>
        <v>60</v>
      </c>
      <c r="AC7" s="14">
        <v>26</v>
      </c>
      <c r="AD7" s="12">
        <f>AC7*100/$AC$15</f>
        <v>34.21052631578947</v>
      </c>
      <c r="AE7" s="14">
        <v>34</v>
      </c>
      <c r="AF7" s="13">
        <f>AE7*100/$AE$15</f>
        <v>80.95238095238095</v>
      </c>
      <c r="AG7" s="14">
        <v>32</v>
      </c>
      <c r="AH7" s="15">
        <f>AG7*100/$AG$15</f>
        <v>100</v>
      </c>
      <c r="AJ7" s="16">
        <f>+F7+H7+J7+L7+N7+P7+R7+T7+V7+X7+Z7+AB7+AD7+AF7+AH7</f>
        <v>1101.8247648763195</v>
      </c>
      <c r="AK7">
        <v>8</v>
      </c>
    </row>
    <row r="8" spans="1:37" ht="15" customHeight="1">
      <c r="A8">
        <v>7</v>
      </c>
      <c r="B8">
        <v>7</v>
      </c>
      <c r="C8" s="2" t="s">
        <v>11</v>
      </c>
      <c r="D8" s="1">
        <f>SUM(E8+G8+I8+K8+M8+O8+Q8+S8+U8+W8+Y8+AA8+AC8+AE8+AG8)</f>
        <v>610</v>
      </c>
      <c r="E8" s="10">
        <v>36</v>
      </c>
      <c r="F8" s="11">
        <f>E8*100/$E$15</f>
        <v>100</v>
      </c>
      <c r="G8" s="10">
        <v>76</v>
      </c>
      <c r="H8" s="12">
        <f>G8*100/$G$15</f>
        <v>74.50980392156863</v>
      </c>
      <c r="I8" s="10">
        <v>55</v>
      </c>
      <c r="J8" s="13">
        <f>I8*100/$I$15</f>
        <v>59.78260869565217</v>
      </c>
      <c r="K8" s="14">
        <v>52</v>
      </c>
      <c r="L8" s="13">
        <f>K8*100/$K$15</f>
        <v>71.23287671232876</v>
      </c>
      <c r="M8" s="14">
        <v>41</v>
      </c>
      <c r="N8" s="12">
        <f>M8*100/$M$15</f>
        <v>55.4054054054054</v>
      </c>
      <c r="O8" s="14">
        <v>48</v>
      </c>
      <c r="P8" s="12">
        <f>O8*100/$O$15</f>
        <v>94.11764705882354</v>
      </c>
      <c r="Q8" s="14">
        <v>0</v>
      </c>
      <c r="R8" s="13">
        <f>Q8*100/Q$15</f>
        <v>0</v>
      </c>
      <c r="S8" s="14">
        <v>106</v>
      </c>
      <c r="T8" s="12">
        <f>S8*100/$S$15</f>
        <v>100</v>
      </c>
      <c r="U8" s="14">
        <v>36</v>
      </c>
      <c r="V8" s="13">
        <f>U8*100/$U$15</f>
        <v>92.3076923076923</v>
      </c>
      <c r="W8" s="14">
        <v>39</v>
      </c>
      <c r="X8" s="13">
        <f>W8*100/$W$15</f>
        <v>100</v>
      </c>
      <c r="Y8" s="14">
        <v>0</v>
      </c>
      <c r="Z8" s="13">
        <f>Y8*100/$Y$15</f>
        <v>0</v>
      </c>
      <c r="AA8" s="14">
        <v>44</v>
      </c>
      <c r="AB8" s="13">
        <f>AA8*100/$AA$15</f>
        <v>97.77777777777777</v>
      </c>
      <c r="AC8" s="14">
        <v>38</v>
      </c>
      <c r="AD8" s="12">
        <f>AC8*100/$AC$15</f>
        <v>50</v>
      </c>
      <c r="AE8" s="14">
        <v>39</v>
      </c>
      <c r="AF8" s="13">
        <f>AE8*100/$AE$15</f>
        <v>92.85714285714286</v>
      </c>
      <c r="AG8" s="14">
        <v>0</v>
      </c>
      <c r="AH8" s="15">
        <f>AG8*100/$AG$15</f>
        <v>0</v>
      </c>
      <c r="AJ8" s="16">
        <f>+F8+H8+J8+L8+N8+P8+R8+T8+V8+X8+Z8+AB8+AD8+AF8+AH8</f>
        <v>987.9909547363914</v>
      </c>
      <c r="AK8">
        <v>11</v>
      </c>
    </row>
    <row r="9" spans="1:37" ht="15" customHeight="1">
      <c r="A9">
        <v>8</v>
      </c>
      <c r="B9">
        <v>8</v>
      </c>
      <c r="C9" s="2" t="s">
        <v>12</v>
      </c>
      <c r="D9" s="1">
        <f>SUM(E9+G9+I9+K9+M9+O9+Q9+S9+U9+W9+Y9+AA9+AC9+AE9+AG9)</f>
        <v>603</v>
      </c>
      <c r="E9" s="10">
        <v>0</v>
      </c>
      <c r="F9" s="11">
        <f>E9*100/$E$15</f>
        <v>0</v>
      </c>
      <c r="G9" s="10">
        <v>26</v>
      </c>
      <c r="H9" s="12">
        <f>G9*100/$G$15</f>
        <v>25.49019607843137</v>
      </c>
      <c r="I9" s="10">
        <v>49</v>
      </c>
      <c r="J9" s="13">
        <f>I9*100/$I$15</f>
        <v>53.26086956521739</v>
      </c>
      <c r="K9" s="14">
        <v>33</v>
      </c>
      <c r="L9" s="13">
        <f>K9*100/$K$15</f>
        <v>45.205479452054796</v>
      </c>
      <c r="M9" s="14">
        <v>39</v>
      </c>
      <c r="N9" s="12">
        <f>M9*100/$M$15</f>
        <v>52.7027027027027</v>
      </c>
      <c r="O9" s="14">
        <v>51</v>
      </c>
      <c r="P9" s="12">
        <f>O9*100/$O$15</f>
        <v>100</v>
      </c>
      <c r="Q9" s="14">
        <v>39</v>
      </c>
      <c r="R9" s="13">
        <f>Q9*100/Q$15</f>
        <v>46.42857142857143</v>
      </c>
      <c r="S9" s="14">
        <v>106</v>
      </c>
      <c r="T9" s="12">
        <f>S9*100/$S$15</f>
        <v>100</v>
      </c>
      <c r="U9" s="14">
        <v>37</v>
      </c>
      <c r="V9" s="13">
        <f>U9*100/$U$15</f>
        <v>94.87179487179488</v>
      </c>
      <c r="W9" s="14">
        <v>38</v>
      </c>
      <c r="X9" s="13">
        <f>W9*100/$W$15</f>
        <v>97.43589743589743</v>
      </c>
      <c r="Y9" s="14">
        <v>32</v>
      </c>
      <c r="Z9" s="13">
        <f>Y9*100/$Y$15</f>
        <v>88.88888888888889</v>
      </c>
      <c r="AA9" s="14">
        <v>44</v>
      </c>
      <c r="AB9" s="13">
        <f>AA9*100/$AA$15</f>
        <v>97.77777777777777</v>
      </c>
      <c r="AC9" s="14">
        <v>38</v>
      </c>
      <c r="AD9" s="12">
        <f>AC9*100/$AC$15</f>
        <v>50</v>
      </c>
      <c r="AE9" s="14">
        <v>39</v>
      </c>
      <c r="AF9" s="13">
        <f>AE9*100/$AE$15</f>
        <v>92.85714285714286</v>
      </c>
      <c r="AG9" s="14">
        <v>32</v>
      </c>
      <c r="AH9" s="15">
        <f>AG9*100/$AG$15</f>
        <v>100</v>
      </c>
      <c r="AJ9" s="16">
        <f>+F9+H9+J9+L9+N9+P9+R9+T9+V9+X9+Z9+AB9+AD9+AF9+AH9</f>
        <v>1044.9193210584797</v>
      </c>
      <c r="AK9">
        <v>10</v>
      </c>
    </row>
    <row r="10" spans="1:37" ht="15" customHeight="1">
      <c r="A10">
        <v>9</v>
      </c>
      <c r="B10">
        <v>9</v>
      </c>
      <c r="C10" s="2" t="s">
        <v>10</v>
      </c>
      <c r="D10" s="1">
        <f>SUM(E10+G10+I10+K10+M10+O10+Q10+S10+U10+W10+Y10+AA10+AC10+AE10+AG10)</f>
        <v>652</v>
      </c>
      <c r="E10" s="10">
        <v>36</v>
      </c>
      <c r="F10" s="11">
        <f>E10*100/$E$15</f>
        <v>100</v>
      </c>
      <c r="G10" s="10">
        <v>86</v>
      </c>
      <c r="H10" s="12">
        <f>G10*100/$G$15</f>
        <v>84.31372549019608</v>
      </c>
      <c r="I10" s="10">
        <v>46</v>
      </c>
      <c r="J10" s="13">
        <f>I10*100/$I$15</f>
        <v>50</v>
      </c>
      <c r="K10" s="14">
        <v>52</v>
      </c>
      <c r="L10" s="13">
        <f>K10*100/$K$15</f>
        <v>71.23287671232876</v>
      </c>
      <c r="M10" s="14">
        <v>36</v>
      </c>
      <c r="N10" s="12">
        <f>M10*100/$M$15</f>
        <v>48.648648648648646</v>
      </c>
      <c r="O10" s="14">
        <v>42</v>
      </c>
      <c r="P10" s="12">
        <f>O10*100/$O$15</f>
        <v>82.3529411764706</v>
      </c>
      <c r="Q10" s="14">
        <v>39</v>
      </c>
      <c r="R10" s="13">
        <f>Q10*100/Q$15</f>
        <v>46.42857142857143</v>
      </c>
      <c r="S10" s="14">
        <v>106</v>
      </c>
      <c r="T10" s="12">
        <f>S10*100/$S$15</f>
        <v>100</v>
      </c>
      <c r="U10" s="14">
        <v>36</v>
      </c>
      <c r="V10" s="13">
        <f>U10*100/$U$15</f>
        <v>92.3076923076923</v>
      </c>
      <c r="W10" s="14">
        <v>39</v>
      </c>
      <c r="X10" s="13">
        <f>W10*100/$W$15</f>
        <v>100</v>
      </c>
      <c r="Y10" s="14">
        <v>24</v>
      </c>
      <c r="Z10" s="13">
        <f>Y10*100/$Y$15</f>
        <v>66.66666666666667</v>
      </c>
      <c r="AA10" s="14">
        <v>44</v>
      </c>
      <c r="AB10" s="13">
        <f>AA10*100/$AA$15</f>
        <v>97.77777777777777</v>
      </c>
      <c r="AC10" s="14">
        <v>27</v>
      </c>
      <c r="AD10" s="12">
        <f>AC10*100/$AC$15</f>
        <v>35.526315789473685</v>
      </c>
      <c r="AE10" s="14">
        <v>39</v>
      </c>
      <c r="AF10" s="13">
        <f>AE10*100/$AE$15</f>
        <v>92.85714285714286</v>
      </c>
      <c r="AG10" s="14">
        <v>0</v>
      </c>
      <c r="AH10" s="15">
        <f>AG10*100/$AG$15</f>
        <v>0</v>
      </c>
      <c r="AJ10" s="16">
        <f>+F10+H10+J10+L10+N10+P10+R10+T10+V10+X10+Z10+AB10+AD10+AF10+AH10</f>
        <v>1068.1123588549685</v>
      </c>
      <c r="AK10">
        <v>9</v>
      </c>
    </row>
    <row r="11" spans="1:37" ht="15" customHeight="1">
      <c r="A11">
        <v>10</v>
      </c>
      <c r="B11">
        <v>10</v>
      </c>
      <c r="C11" s="3" t="s">
        <v>2</v>
      </c>
      <c r="D11" s="1">
        <f>SUM(E11+G11+I11+K11+M11+O11+Q11+S11+U11+W11+Y11+AA11+AC11+AE11+AG11)</f>
        <v>851</v>
      </c>
      <c r="E11" s="10">
        <v>36</v>
      </c>
      <c r="F11" s="11">
        <f>E11*100/$E$15</f>
        <v>100</v>
      </c>
      <c r="G11" s="10">
        <v>102</v>
      </c>
      <c r="H11" s="12">
        <f>G11*100/$G$15</f>
        <v>100</v>
      </c>
      <c r="I11" s="10">
        <v>92</v>
      </c>
      <c r="J11" s="13">
        <f>I11*100/$I$15</f>
        <v>100</v>
      </c>
      <c r="K11" s="14">
        <v>52</v>
      </c>
      <c r="L11" s="13">
        <f>K11*100/$K$15</f>
        <v>71.23287671232876</v>
      </c>
      <c r="M11" s="14">
        <v>74</v>
      </c>
      <c r="N11" s="12">
        <f>M11*100/$M$15</f>
        <v>100</v>
      </c>
      <c r="O11" s="14">
        <v>51</v>
      </c>
      <c r="P11" s="12">
        <f>O11*100/$O$15</f>
        <v>100</v>
      </c>
      <c r="Q11" s="14">
        <v>84</v>
      </c>
      <c r="R11" s="13">
        <f>Q11*100/Q$15</f>
        <v>100</v>
      </c>
      <c r="S11" s="14">
        <v>106</v>
      </c>
      <c r="T11" s="12">
        <f>S11*100/$S$15</f>
        <v>100</v>
      </c>
      <c r="U11" s="14">
        <v>36</v>
      </c>
      <c r="V11" s="13">
        <f>U11*100/$U$15</f>
        <v>92.3076923076923</v>
      </c>
      <c r="W11" s="14">
        <v>39</v>
      </c>
      <c r="X11" s="13">
        <f>W11*100/$W$15</f>
        <v>100</v>
      </c>
      <c r="Y11" s="14">
        <v>27</v>
      </c>
      <c r="Z11" s="13">
        <f>Y11*100/$Y$15</f>
        <v>75</v>
      </c>
      <c r="AA11" s="14">
        <v>45</v>
      </c>
      <c r="AB11" s="13">
        <f>AA11*100/$AA$15</f>
        <v>100</v>
      </c>
      <c r="AC11" s="14">
        <v>38</v>
      </c>
      <c r="AD11" s="12">
        <f>AC11*100/$AC$15</f>
        <v>50</v>
      </c>
      <c r="AE11" s="14">
        <v>39</v>
      </c>
      <c r="AF11" s="13">
        <f>AE11*100/$AE$15</f>
        <v>92.85714285714286</v>
      </c>
      <c r="AG11" s="14">
        <v>30</v>
      </c>
      <c r="AH11" s="15">
        <f>AG11*100/$AG$15</f>
        <v>93.75</v>
      </c>
      <c r="AJ11" s="16">
        <f>+F11+H11+J11+L11+N11+P11+R11+T11+V11+X11+Z11+AB11+AD11+AF11+AH11</f>
        <v>1375.1477118771638</v>
      </c>
      <c r="AK11">
        <v>1</v>
      </c>
    </row>
    <row r="12" spans="1:37" ht="15" customHeight="1">
      <c r="A12">
        <v>11</v>
      </c>
      <c r="B12">
        <v>11</v>
      </c>
      <c r="C12" s="2" t="s">
        <v>8</v>
      </c>
      <c r="D12" s="1">
        <f>SUM(E12+G12+I12+K12+M12+O12+Q12+S12+U12+W12+Y12+AA12+AC12+AE12+AG12)</f>
        <v>640</v>
      </c>
      <c r="E12" s="10">
        <v>36</v>
      </c>
      <c r="F12" s="11">
        <f>E12*100/$E$15</f>
        <v>100</v>
      </c>
      <c r="G12" s="10">
        <v>76</v>
      </c>
      <c r="H12" s="12">
        <f>G12*100/$G$15</f>
        <v>74.50980392156863</v>
      </c>
      <c r="I12" s="10">
        <v>0</v>
      </c>
      <c r="J12" s="13">
        <f>I12*100/$I$15</f>
        <v>0</v>
      </c>
      <c r="K12" s="18">
        <v>52</v>
      </c>
      <c r="L12" s="13">
        <f>K12*100/$K$15</f>
        <v>71.23287671232876</v>
      </c>
      <c r="M12" s="10">
        <v>35</v>
      </c>
      <c r="N12" s="12">
        <f>M12*100/$M$15</f>
        <v>47.2972972972973</v>
      </c>
      <c r="O12" s="10">
        <v>45</v>
      </c>
      <c r="P12" s="12">
        <f>O12*100/$O$15</f>
        <v>88.23529411764706</v>
      </c>
      <c r="Q12" s="10">
        <v>39</v>
      </c>
      <c r="R12" s="13">
        <f>Q12*100/Q$15</f>
        <v>46.42857142857143</v>
      </c>
      <c r="S12" s="10">
        <v>106</v>
      </c>
      <c r="T12" s="12">
        <f>S12*100/$S$15</f>
        <v>100</v>
      </c>
      <c r="U12" s="10">
        <v>36</v>
      </c>
      <c r="V12" s="13">
        <f>U12*100/$U$15</f>
        <v>92.3076923076923</v>
      </c>
      <c r="W12" s="10">
        <v>33</v>
      </c>
      <c r="X12" s="13">
        <f>W12*100/$W$15</f>
        <v>84.61538461538461</v>
      </c>
      <c r="Y12" s="10">
        <v>32</v>
      </c>
      <c r="Z12" s="13">
        <f>Y12*100/$Y$15</f>
        <v>88.88888888888889</v>
      </c>
      <c r="AA12" s="10">
        <v>44</v>
      </c>
      <c r="AB12" s="13">
        <f>AA12*100/$AA$15</f>
        <v>97.77777777777777</v>
      </c>
      <c r="AC12" s="10">
        <v>32</v>
      </c>
      <c r="AD12" s="12">
        <f>AC12*100/$AC$15</f>
        <v>42.10526315789474</v>
      </c>
      <c r="AE12" s="10">
        <v>42</v>
      </c>
      <c r="AF12" s="13">
        <f>AE12*100/$AE$15</f>
        <v>100</v>
      </c>
      <c r="AG12" s="10">
        <v>32</v>
      </c>
      <c r="AH12" s="15">
        <f>AG12*100/$AG$15</f>
        <v>100</v>
      </c>
      <c r="AJ12" s="16">
        <f>+F12+H12+J12+L12+N12+P12+R12+T12+V12+X12+Z12+AB12+AD12+AF12+AH12</f>
        <v>1133.3988502250515</v>
      </c>
      <c r="AK12">
        <v>6</v>
      </c>
    </row>
    <row r="13" spans="1:37" ht="15" customHeight="1">
      <c r="A13">
        <v>12</v>
      </c>
      <c r="B13">
        <v>12</v>
      </c>
      <c r="C13" s="3" t="s">
        <v>4</v>
      </c>
      <c r="D13" s="1">
        <f>SUM(E13+G13+I13+K13+M13+O13+Q13+S13+U13+W13+Y13+AA13+AC13+AE13+AG13)</f>
        <v>792</v>
      </c>
      <c r="E13" s="10">
        <v>36</v>
      </c>
      <c r="F13" s="11">
        <f>E13*100/$E$15</f>
        <v>100</v>
      </c>
      <c r="G13" s="10">
        <v>102</v>
      </c>
      <c r="H13" s="12">
        <f>G13*100/$G$15</f>
        <v>100</v>
      </c>
      <c r="I13" s="10">
        <v>92</v>
      </c>
      <c r="J13" s="13">
        <f>I13*100/$I$15</f>
        <v>100</v>
      </c>
      <c r="K13" s="10">
        <v>73</v>
      </c>
      <c r="L13" s="13">
        <f>K13*100/$K$15</f>
        <v>100</v>
      </c>
      <c r="M13" s="10">
        <v>74</v>
      </c>
      <c r="N13" s="12">
        <f>M13*100/$M$15</f>
        <v>100</v>
      </c>
      <c r="O13" s="10">
        <v>51</v>
      </c>
      <c r="P13" s="12">
        <f>O13*100/$O$15</f>
        <v>100</v>
      </c>
      <c r="Q13" s="10">
        <v>31</v>
      </c>
      <c r="R13" s="13">
        <f>Q13*100/Q$15</f>
        <v>36.904761904761905</v>
      </c>
      <c r="S13" s="10">
        <v>106</v>
      </c>
      <c r="T13" s="12">
        <f>S13*100/$S$15</f>
        <v>100</v>
      </c>
      <c r="U13" s="10">
        <v>39</v>
      </c>
      <c r="V13" s="13">
        <f>U13*100/$U$15</f>
        <v>100</v>
      </c>
      <c r="W13" s="10">
        <v>39</v>
      </c>
      <c r="X13" s="13">
        <f>W13*100/$W$15</f>
        <v>100</v>
      </c>
      <c r="Y13" s="10">
        <v>0</v>
      </c>
      <c r="Z13" s="13">
        <f>Y13*100/$Y$15</f>
        <v>0</v>
      </c>
      <c r="AA13" s="10">
        <v>34</v>
      </c>
      <c r="AB13" s="13">
        <f>AA13*100/$AA$15</f>
        <v>75.55555555555556</v>
      </c>
      <c r="AC13" s="10">
        <v>76</v>
      </c>
      <c r="AD13" s="12">
        <f>AC13*100/$AC$15</f>
        <v>100</v>
      </c>
      <c r="AE13" s="10">
        <v>39</v>
      </c>
      <c r="AF13" s="13">
        <f>AE13*100/$AE$15</f>
        <v>92.85714285714286</v>
      </c>
      <c r="AG13" s="10">
        <v>0</v>
      </c>
      <c r="AH13" s="15">
        <f>AG13*100/$AG$15</f>
        <v>0</v>
      </c>
      <c r="AJ13" s="16">
        <f>+F13+H13+J13+L13+N13+P13+R13+T13+V13+X13+Z13+AB13+AD13+AF13+AH13</f>
        <v>1205.3174603174605</v>
      </c>
      <c r="AK13">
        <v>4</v>
      </c>
    </row>
    <row r="14" spans="5:33" ht="15" customHeight="1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5" customHeight="1">
      <c r="A15">
        <v>13</v>
      </c>
      <c r="B15">
        <v>13</v>
      </c>
      <c r="C15" s="3" t="s">
        <v>17</v>
      </c>
      <c r="D15" s="3">
        <f>SUM(E15:AG15)</f>
        <v>927</v>
      </c>
      <c r="E15" s="10">
        <v>36</v>
      </c>
      <c r="G15" s="10">
        <v>102</v>
      </c>
      <c r="I15" s="10">
        <v>92</v>
      </c>
      <c r="K15" s="10">
        <v>73</v>
      </c>
      <c r="M15" s="10">
        <v>74</v>
      </c>
      <c r="O15" s="10">
        <v>51</v>
      </c>
      <c r="Q15" s="10">
        <v>84</v>
      </c>
      <c r="R15" s="10"/>
      <c r="S15" s="10">
        <v>106</v>
      </c>
      <c r="T15" s="10"/>
      <c r="U15" s="10">
        <v>39</v>
      </c>
      <c r="V15" s="10"/>
      <c r="W15" s="10">
        <v>39</v>
      </c>
      <c r="X15" s="10"/>
      <c r="Y15" s="10">
        <v>36</v>
      </c>
      <c r="Z15" s="10"/>
      <c r="AA15" s="10">
        <v>45</v>
      </c>
      <c r="AB15" s="10"/>
      <c r="AC15" s="10">
        <v>76</v>
      </c>
      <c r="AD15" s="10"/>
      <c r="AE15" s="10">
        <v>42</v>
      </c>
      <c r="AF15" s="10"/>
      <c r="AG15" s="10">
        <v>32</v>
      </c>
    </row>
    <row r="16" spans="1:33" ht="15" customHeight="1">
      <c r="A16">
        <v>14</v>
      </c>
      <c r="B16">
        <v>14</v>
      </c>
      <c r="D16" s="3">
        <f>SUM(E16:AG16)</f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5" customHeight="1">
      <c r="A17">
        <v>15</v>
      </c>
      <c r="B17">
        <v>15</v>
      </c>
      <c r="D17" s="3">
        <f>SUM(E17:AG17)</f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5:33" ht="15" customHeight="1"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5:33" ht="15" customHeight="1"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5:33" ht="15" customHeight="1"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5:33" ht="12.75" customHeight="1">
      <c r="E21" s="20">
        <f>MAX(E2:E20)</f>
        <v>36</v>
      </c>
      <c r="F21" s="20"/>
      <c r="G21" s="20">
        <f>MAX(G2:G20)</f>
        <v>102</v>
      </c>
      <c r="H21" s="20"/>
      <c r="I21" s="20">
        <f>MAX(I2:I20)</f>
        <v>92</v>
      </c>
      <c r="J21" s="20"/>
      <c r="K21" s="20">
        <f>MAX(K2:K20)</f>
        <v>73</v>
      </c>
      <c r="L21" s="20"/>
      <c r="M21" s="20">
        <f>MAX(M2:M20)</f>
        <v>74</v>
      </c>
      <c r="N21" s="20"/>
      <c r="O21" s="20">
        <f>MAX(O2:O20)</f>
        <v>51</v>
      </c>
      <c r="P21" s="20"/>
      <c r="Q21" s="20">
        <f>MAX(Q2:Q20)</f>
        <v>84</v>
      </c>
      <c r="R21" s="20"/>
      <c r="S21" s="20">
        <f>MAX(S2:S20)</f>
        <v>106</v>
      </c>
      <c r="T21" s="20"/>
      <c r="U21" s="20">
        <f>MAX(U2:U20)</f>
        <v>39</v>
      </c>
      <c r="V21" s="20"/>
      <c r="W21" s="20">
        <f>MAX(W2:W20)</f>
        <v>39</v>
      </c>
      <c r="X21" s="20"/>
      <c r="Y21" s="20">
        <f>MAX(Y2:Y20)</f>
        <v>36</v>
      </c>
      <c r="Z21" s="20"/>
      <c r="AA21" s="20">
        <f>MAX(AA2:AA20)</f>
        <v>45</v>
      </c>
      <c r="AB21" s="20"/>
      <c r="AC21" s="20">
        <f>MAX(AC2:AC20)</f>
        <v>76</v>
      </c>
      <c r="AD21" s="20"/>
      <c r="AE21" s="20">
        <f>MAX(AE2:AE20)</f>
        <v>42</v>
      </c>
      <c r="AF21" s="20"/>
      <c r="AG21" s="20">
        <f>MAX(AG2:AG20)</f>
        <v>32</v>
      </c>
    </row>
    <row r="22" spans="3:4" ht="12.75">
      <c r="C22"/>
      <c r="D22"/>
    </row>
    <row r="23" spans="3:4" ht="12.75">
      <c r="C23"/>
      <c r="D23"/>
    </row>
    <row r="24" spans="3:4" ht="12.75">
      <c r="C24" s="21"/>
      <c r="D24"/>
    </row>
    <row r="26" spans="2:4" ht="15">
      <c r="B26">
        <v>1</v>
      </c>
      <c r="C26" s="2"/>
      <c r="D26" s="13"/>
    </row>
    <row r="27" spans="2:4" ht="15">
      <c r="B27">
        <v>2</v>
      </c>
      <c r="C27" s="2"/>
      <c r="D27" s="13"/>
    </row>
    <row r="28" spans="2:4" ht="15">
      <c r="B28">
        <v>3</v>
      </c>
      <c r="C28" s="2"/>
      <c r="D28" s="13"/>
    </row>
    <row r="29" spans="2:4" ht="15">
      <c r="B29">
        <v>4</v>
      </c>
      <c r="C29" s="2"/>
      <c r="D29" s="13"/>
    </row>
    <row r="30" spans="2:4" ht="15">
      <c r="B30">
        <v>5</v>
      </c>
      <c r="C30" s="2"/>
      <c r="D30" s="13"/>
    </row>
    <row r="31" spans="2:4" ht="15">
      <c r="B31">
        <v>6</v>
      </c>
      <c r="C31" s="2"/>
      <c r="D31" s="13"/>
    </row>
    <row r="32" spans="2:4" ht="15">
      <c r="B32">
        <v>7</v>
      </c>
      <c r="C32" s="2"/>
      <c r="D32" s="13"/>
    </row>
    <row r="33" spans="2:4" ht="15">
      <c r="B33">
        <v>8</v>
      </c>
      <c r="C33" s="2"/>
      <c r="D33" s="13"/>
    </row>
    <row r="34" spans="2:4" ht="15">
      <c r="B34">
        <v>9</v>
      </c>
      <c r="C34" s="2"/>
      <c r="D34" s="13"/>
    </row>
    <row r="35" spans="2:4" ht="15">
      <c r="B35">
        <v>10</v>
      </c>
      <c r="C35" s="2"/>
      <c r="D35" s="13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</dc:creator>
  <cp:keywords/>
  <dc:description/>
  <cp:lastModifiedBy>Andrea Gianni</cp:lastModifiedBy>
  <cp:lastPrinted>2008-02-26T10:00:00Z</cp:lastPrinted>
  <dcterms:created xsi:type="dcterms:W3CDTF">2006-02-04T11:53:30Z</dcterms:created>
  <dcterms:modified xsi:type="dcterms:W3CDTF">2009-03-04T17:34:03Z</dcterms:modified>
  <cp:category/>
  <cp:version/>
  <cp:contentType/>
  <cp:contentStatus/>
  <cp:revision>25</cp:revision>
</cp:coreProperties>
</file>